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8975" windowHeight="813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B12" i="1" l="1"/>
  <c r="C12" i="1"/>
  <c r="B11" i="1"/>
  <c r="C11" i="1"/>
  <c r="B10" i="1"/>
  <c r="C10" i="1"/>
  <c r="C3" i="1"/>
  <c r="C4" i="1"/>
  <c r="C5" i="1"/>
  <c r="C6" i="1"/>
  <c r="C7" i="1"/>
  <c r="C8" i="1"/>
  <c r="C9" i="1"/>
  <c r="B4" i="1"/>
  <c r="B5" i="1"/>
  <c r="B6" i="1"/>
  <c r="B7" i="1"/>
  <c r="B8" i="1"/>
  <c r="B9" i="1"/>
  <c r="B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3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" i="1"/>
</calcChain>
</file>

<file path=xl/sharedStrings.xml><?xml version="1.0" encoding="utf-8"?>
<sst xmlns="http://schemas.openxmlformats.org/spreadsheetml/2006/main" count="21" uniqueCount="20">
  <si>
    <t>Lei de Planck</t>
  </si>
  <si>
    <t>c (m/s)</t>
  </si>
  <si>
    <t>h (Js)</t>
  </si>
  <si>
    <t>k (J/K)</t>
  </si>
  <si>
    <t>T (K)</t>
  </si>
  <si>
    <t>E (J s-1 m-3) (E10)</t>
  </si>
  <si>
    <t>Lei de Stefan-Boltzmann</t>
  </si>
  <si>
    <t>e</t>
  </si>
  <si>
    <t>E (W m-2)</t>
  </si>
  <si>
    <t>Lei de Wien</t>
  </si>
  <si>
    <r>
      <rPr>
        <b/>
        <sz val="11"/>
        <color theme="1"/>
        <rFont val="Symbol"/>
        <family val="1"/>
        <charset val="2"/>
      </rPr>
      <t>s</t>
    </r>
    <r>
      <rPr>
        <b/>
        <sz val="11"/>
        <color theme="1"/>
        <rFont val="Calibri"/>
        <family val="2"/>
      </rPr>
      <t xml:space="preserve"> (W m</t>
    </r>
    <r>
      <rPr>
        <b/>
        <vertAlign val="superscript"/>
        <sz val="11"/>
        <color theme="1"/>
        <rFont val="Calibri"/>
        <family val="2"/>
      </rPr>
      <t>-2</t>
    </r>
    <r>
      <rPr>
        <b/>
        <sz val="11"/>
        <color theme="1"/>
        <rFont val="Calibri"/>
        <family val="2"/>
      </rPr>
      <t xml:space="preserve"> K</t>
    </r>
    <r>
      <rPr>
        <b/>
        <vertAlign val="superscript"/>
        <sz val="11"/>
        <color theme="1"/>
        <rFont val="Calibri"/>
        <family val="2"/>
      </rPr>
      <t>-4</t>
    </r>
    <r>
      <rPr>
        <b/>
        <sz val="11"/>
        <color theme="1"/>
        <rFont val="Calibri"/>
        <family val="2"/>
      </rPr>
      <t>)</t>
    </r>
  </si>
  <si>
    <t>Constant. Planck (h)</t>
  </si>
  <si>
    <t xml:space="preserve">Veloc. Luz (c) </t>
  </si>
  <si>
    <r>
      <t>compr.onda (</t>
    </r>
    <r>
      <rPr>
        <sz val="11"/>
        <color theme="1"/>
        <rFont val="Symbol"/>
        <family val="1"/>
        <charset val="2"/>
      </rPr>
      <t>l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</si>
  <si>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Symbol"/>
        <family val="1"/>
        <charset val="2"/>
      </rPr>
      <t>l</t>
    </r>
    <r>
      <rPr>
        <b/>
        <sz val="11"/>
        <color theme="1"/>
        <rFont val="Calibri"/>
        <family val="2"/>
        <scheme val="minor"/>
      </rPr>
      <t xml:space="preserve"> (nm)</t>
    </r>
  </si>
  <si>
    <r>
      <rPr>
        <b/>
        <sz val="11"/>
        <color theme="1"/>
        <rFont val="Symbol"/>
        <family val="1"/>
        <charset val="2"/>
      </rPr>
      <t>l</t>
    </r>
    <r>
      <rPr>
        <b/>
        <sz val="11"/>
        <color theme="1"/>
        <rFont val="Calibri"/>
        <family val="2"/>
        <scheme val="minor"/>
      </rPr>
      <t xml:space="preserve"> (m)</t>
    </r>
  </si>
  <si>
    <t>Constant. S-B (k)</t>
  </si>
  <si>
    <r>
      <t>Constant. S-B (</t>
    </r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>)</t>
    </r>
  </si>
  <si>
    <t>Temp. Corpo (T)</t>
  </si>
  <si>
    <r>
      <t>l</t>
    </r>
    <r>
      <rPr>
        <b/>
        <sz val="11"/>
        <color theme="1"/>
        <rFont val="Times New Roman"/>
        <family val="1"/>
      </rPr>
      <t>max (</t>
    </r>
    <r>
      <rPr>
        <b/>
        <sz val="11"/>
        <color theme="1"/>
        <rFont val="Symbol"/>
        <family val="1"/>
        <charset val="2"/>
      </rPr>
      <t>m</t>
    </r>
    <r>
      <rPr>
        <b/>
        <sz val="11"/>
        <color theme="1"/>
        <rFont val="Times New Roman"/>
        <family val="1"/>
      </rPr>
      <t>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</si>
</sst>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1"/>
      <color theme="1"/>
      <name val="Symbol"/>
      <family val="1"/>
      <charset val="2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2" fontId="0" fillId="0" borderId="0" xfId="0" applyNumberFormat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1" fontId="0" fillId="0" borderId="0" xfId="0" applyNumberFormat="1" applyFill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48"/>
    </mc:Choice>
    <mc:Fallback>
      <c:style val="48"/>
    </mc:Fallback>
  </mc:AlternateContent>
  <c:chart>
    <c:title>
      <c:tx>
        <c:rich>
          <a:bodyPr/>
          <a:lstStyle/>
          <a:p>
            <a:pPr>
              <a:defRPr sz="1500"/>
            </a:pPr>
            <a:r>
              <a:rPr lang="en-US" sz="1500"/>
              <a:t> Lei de Planck</a:t>
            </a:r>
          </a:p>
        </c:rich>
      </c:tx>
      <c:layout>
        <c:manualLayout>
          <c:xMode val="edge"/>
          <c:yMode val="edge"/>
          <c:x val="0.66797201680588392"/>
          <c:y val="7.0778058666994048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Plan1!$G$3:$G$32</c:f>
              <c:numCache>
                <c:formatCode>General</c:formatCode>
                <c:ptCount val="3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</c:numCache>
            </c:numRef>
          </c:cat>
          <c:val>
            <c:numRef>
              <c:f>Plan1!$A$3:$A$32</c:f>
              <c:numCache>
                <c:formatCode>0.00</c:formatCode>
                <c:ptCount val="30"/>
                <c:pt idx="0">
                  <c:v>1.5960836998826892E-2</c:v>
                </c:pt>
                <c:pt idx="1">
                  <c:v>241.66633824889814</c:v>
                </c:pt>
                <c:pt idx="2">
                  <c:v>2499.9571819670659</c:v>
                </c:pt>
                <c:pt idx="3">
                  <c:v>5264.3462605599498</c:v>
                </c:pt>
                <c:pt idx="4">
                  <c:v>6412.3526030113535</c:v>
                </c:pt>
                <c:pt idx="5">
                  <c:v>6214.1298058303864</c:v>
                </c:pt>
                <c:pt idx="6">
                  <c:v>5423.1109895673835</c:v>
                </c:pt>
                <c:pt idx="7">
                  <c:v>4504.831960653255</c:v>
                </c:pt>
                <c:pt idx="8">
                  <c:v>3659.4028787137663</c:v>
                </c:pt>
                <c:pt idx="9">
                  <c:v>2947.833081716482</c:v>
                </c:pt>
                <c:pt idx="10">
                  <c:v>2372.4059184565758</c:v>
                </c:pt>
                <c:pt idx="11">
                  <c:v>1915.1957931895379</c:v>
                </c:pt>
                <c:pt idx="12">
                  <c:v>1554.1905336817415</c:v>
                </c:pt>
                <c:pt idx="13">
                  <c:v>1269.2010156513941</c:v>
                </c:pt>
                <c:pt idx="14">
                  <c:v>1043.5053981099506</c:v>
                </c:pt>
                <c:pt idx="15">
                  <c:v>863.86593118995347</c:v>
                </c:pt>
                <c:pt idx="16">
                  <c:v>720.02184197825272</c:v>
                </c:pt>
                <c:pt idx="17">
                  <c:v>604.09153019956602</c:v>
                </c:pt>
                <c:pt idx="18">
                  <c:v>510.03586881306438</c:v>
                </c:pt>
                <c:pt idx="19">
                  <c:v>433.22147147400813</c:v>
                </c:pt>
                <c:pt idx="20">
                  <c:v>370.08095398154802</c:v>
                </c:pt>
                <c:pt idx="21">
                  <c:v>317.85441696200718</c:v>
                </c:pt>
                <c:pt idx="22">
                  <c:v>274.39476726191833</c:v>
                </c:pt>
                <c:pt idx="23">
                  <c:v>238.0216815466473</c:v>
                </c:pt>
                <c:pt idx="24">
                  <c:v>207.41206167277937</c:v>
                </c:pt>
                <c:pt idx="25">
                  <c:v>181.51767222948851</c:v>
                </c:pt>
                <c:pt idx="26">
                  <c:v>159.50298099126587</c:v>
                </c:pt>
                <c:pt idx="27">
                  <c:v>140.69802688638907</c:v>
                </c:pt>
                <c:pt idx="28">
                  <c:v>124.56249575482325</c:v>
                </c:pt>
                <c:pt idx="29">
                  <c:v>110.65818739281902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600320"/>
        <c:axId val="64962944"/>
      </c:lineChart>
      <c:catAx>
        <c:axId val="64600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>
                    <a:sym typeface="Symbol"/>
                  </a:rPr>
                  <a:t></a:t>
                </a:r>
                <a:r>
                  <a:rPr lang="en-US"/>
                  <a:t> (nm)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4962944"/>
        <c:crosses val="autoZero"/>
        <c:auto val="1"/>
        <c:lblAlgn val="ctr"/>
        <c:lblOffset val="100"/>
        <c:noMultiLvlLbl val="0"/>
      </c:catAx>
      <c:valAx>
        <c:axId val="649629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E (J s</a:t>
                </a:r>
                <a:r>
                  <a:rPr lang="pt-BR" baseline="30000"/>
                  <a:t>-1</a:t>
                </a:r>
                <a:r>
                  <a:rPr lang="pt-BR"/>
                  <a:t> m</a:t>
                </a:r>
                <a:r>
                  <a:rPr lang="pt-BR" baseline="30000"/>
                  <a:t>-3</a:t>
                </a:r>
                <a:r>
                  <a:rPr lang="pt-BR" baseline="0"/>
                  <a:t>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646003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Comic Sans MS" panose="030F0702030302020204" pitchFamily="66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48"/>
    </mc:Choice>
    <mc:Fallback>
      <c:style val="48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1"/>
          <c:spPr>
            <a:ln w="47625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Pt>
            <c:idx val="6"/>
            <c:bubble3D val="0"/>
            <c:spPr>
              <a:ln w="47625">
                <a:solidFill>
                  <a:schemeClr val="accent6">
                    <a:lumMod val="75000"/>
                  </a:schemeClr>
                </a:solidFill>
              </a:ln>
            </c:spPr>
          </c:dPt>
          <c:xVal>
            <c:numRef>
              <c:f>Plan1!$K$4:$K$12</c:f>
              <c:numCache>
                <c:formatCode>General</c:formatCode>
                <c:ptCount val="9"/>
                <c:pt idx="0">
                  <c:v>1000</c:v>
                </c:pt>
                <c:pt idx="1">
                  <c:v>1500</c:v>
                </c:pt>
                <c:pt idx="2">
                  <c:v>2000</c:v>
                </c:pt>
                <c:pt idx="3">
                  <c:v>2500</c:v>
                </c:pt>
                <c:pt idx="4">
                  <c:v>3000</c:v>
                </c:pt>
                <c:pt idx="5">
                  <c:v>3500</c:v>
                </c:pt>
                <c:pt idx="6">
                  <c:v>4000</c:v>
                </c:pt>
                <c:pt idx="7">
                  <c:v>4500</c:v>
                </c:pt>
                <c:pt idx="8">
                  <c:v>5000</c:v>
                </c:pt>
              </c:numCache>
            </c:numRef>
          </c:xVal>
          <c:yVal>
            <c:numRef>
              <c:f>Plan1!$C$4:$C$12</c:f>
              <c:numCache>
                <c:formatCode>0.00</c:formatCode>
                <c:ptCount val="9"/>
                <c:pt idx="0">
                  <c:v>2.8969999999999998</c:v>
                </c:pt>
                <c:pt idx="1">
                  <c:v>1.9313333333333333</c:v>
                </c:pt>
                <c:pt idx="2">
                  <c:v>1.4484999999999999</c:v>
                </c:pt>
                <c:pt idx="3">
                  <c:v>1.1588000000000001</c:v>
                </c:pt>
                <c:pt idx="4">
                  <c:v>0.96566666666666667</c:v>
                </c:pt>
                <c:pt idx="5">
                  <c:v>0.82771428571428574</c:v>
                </c:pt>
                <c:pt idx="6">
                  <c:v>0.72424999999999995</c:v>
                </c:pt>
                <c:pt idx="7">
                  <c:v>0.64377777777777778</c:v>
                </c:pt>
                <c:pt idx="8">
                  <c:v>0.57940000000000003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10304"/>
        <c:axId val="103482112"/>
      </c:scatterChart>
      <c:scatterChart>
        <c:scatterStyle val="lineMarker"/>
        <c:varyColors val="0"/>
        <c:ser>
          <c:idx val="0"/>
          <c:order val="0"/>
          <c:spPr>
            <a:ln w="4762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Plan1!$K$4:$K$12</c:f>
              <c:numCache>
                <c:formatCode>General</c:formatCode>
                <c:ptCount val="9"/>
                <c:pt idx="0">
                  <c:v>1000</c:v>
                </c:pt>
                <c:pt idx="1">
                  <c:v>1500</c:v>
                </c:pt>
                <c:pt idx="2">
                  <c:v>2000</c:v>
                </c:pt>
                <c:pt idx="3">
                  <c:v>2500</c:v>
                </c:pt>
                <c:pt idx="4">
                  <c:v>3000</c:v>
                </c:pt>
                <c:pt idx="5">
                  <c:v>3500</c:v>
                </c:pt>
                <c:pt idx="6">
                  <c:v>4000</c:v>
                </c:pt>
                <c:pt idx="7">
                  <c:v>4500</c:v>
                </c:pt>
                <c:pt idx="8">
                  <c:v>5000</c:v>
                </c:pt>
              </c:numCache>
            </c:numRef>
          </c:xVal>
          <c:yVal>
            <c:numRef>
              <c:f>Plan1!$B$5:$B$12</c:f>
              <c:numCache>
                <c:formatCode>0.00</c:formatCode>
                <c:ptCount val="8"/>
                <c:pt idx="0">
                  <c:v>287043.75</c:v>
                </c:pt>
                <c:pt idx="1">
                  <c:v>907200</c:v>
                </c:pt>
                <c:pt idx="2">
                  <c:v>2214843.75</c:v>
                </c:pt>
                <c:pt idx="3">
                  <c:v>4592700</c:v>
                </c:pt>
                <c:pt idx="4">
                  <c:v>8508543.75</c:v>
                </c:pt>
                <c:pt idx="5">
                  <c:v>14515200</c:v>
                </c:pt>
                <c:pt idx="6">
                  <c:v>23250543.75</c:v>
                </c:pt>
                <c:pt idx="7">
                  <c:v>35437500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94784"/>
        <c:axId val="103484032"/>
      </c:scatterChart>
      <c:valAx>
        <c:axId val="65010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 (K)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03482112"/>
        <c:crosses val="autoZero"/>
        <c:crossBetween val="midCat"/>
      </c:valAx>
      <c:valAx>
        <c:axId val="103482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>
                    <a:latin typeface="Symbol" panose="05050102010706020507" pitchFamily="18" charset="2"/>
                  </a:rPr>
                  <a:t></a:t>
                </a:r>
                <a:r>
                  <a:rPr lang="pt-BR"/>
                  <a:t>max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65010304"/>
        <c:crosses val="autoZero"/>
        <c:crossBetween val="midCat"/>
      </c:valAx>
      <c:valAx>
        <c:axId val="10348403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 m-2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03494784"/>
        <c:crosses val="max"/>
        <c:crossBetween val="midCat"/>
        <c:dispUnits>
          <c:builtInUnit val="millions"/>
          <c:dispUnitsLbl>
            <c:layout/>
          </c:dispUnitsLbl>
        </c:dispUnits>
      </c:valAx>
      <c:valAx>
        <c:axId val="103494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3484032"/>
        <c:crosses val="autoZero"/>
        <c:crossBetween val="midCat"/>
      </c:valAx>
    </c:plotArea>
    <c:plotVisOnly val="1"/>
    <c:dispBlanksAs val="gap"/>
    <c:showDLblsOverMax val="0"/>
  </c:chart>
  <c:spPr>
    <a:scene3d>
      <a:camera prst="orthographicFront"/>
      <a:lightRig rig="threePt" dir="t"/>
    </a:scene3d>
    <a:sp3d>
      <a:bevelT/>
    </a:sp3d>
  </c:spPr>
  <c:txPr>
    <a:bodyPr/>
    <a:lstStyle/>
    <a:p>
      <a:pPr>
        <a:defRPr b="0">
          <a:latin typeface="Comic Sans MS" panose="030F0702030302020204" pitchFamily="66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28</xdr:row>
      <xdr:rowOff>28574</xdr:rowOff>
    </xdr:from>
    <xdr:to>
      <xdr:col>5</xdr:col>
      <xdr:colOff>533400</xdr:colOff>
      <xdr:row>46</xdr:row>
      <xdr:rowOff>85725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114300</xdr:colOff>
      <xdr:row>13</xdr:row>
      <xdr:rowOff>28575</xdr:rowOff>
    </xdr:from>
    <xdr:to>
      <xdr:col>5</xdr:col>
      <xdr:colOff>361950</xdr:colOff>
      <xdr:row>27</xdr:row>
      <xdr:rowOff>104775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tabSelected="1" zoomScaleNormal="100" workbookViewId="0">
      <selection activeCell="J34" sqref="J34"/>
    </sheetView>
  </sheetViews>
  <sheetFormatPr defaultRowHeight="15" x14ac:dyDescent="0.25"/>
  <cols>
    <col min="1" max="1" width="17.85546875" customWidth="1"/>
    <col min="2" max="4" width="23" customWidth="1"/>
    <col min="5" max="5" width="18.85546875" customWidth="1"/>
    <col min="6" max="6" width="12.5703125" customWidth="1"/>
    <col min="7" max="7" width="16.42578125" customWidth="1"/>
    <col min="8" max="8" width="15.28515625" customWidth="1"/>
    <col min="9" max="9" width="15.7109375" customWidth="1"/>
    <col min="10" max="10" width="16" customWidth="1"/>
    <col min="11" max="11" width="15.28515625" customWidth="1"/>
  </cols>
  <sheetData>
    <row r="1" spans="1:11" x14ac:dyDescent="0.25">
      <c r="A1" s="7" t="s">
        <v>0</v>
      </c>
      <c r="B1" s="7" t="s">
        <v>6</v>
      </c>
      <c r="C1" s="7" t="s">
        <v>9</v>
      </c>
      <c r="D1" s="1"/>
      <c r="E1" s="9" t="s">
        <v>11</v>
      </c>
      <c r="F1" s="9" t="s">
        <v>12</v>
      </c>
      <c r="G1" s="9" t="s">
        <v>13</v>
      </c>
      <c r="H1" s="9" t="s">
        <v>13</v>
      </c>
      <c r="I1" s="9" t="s">
        <v>16</v>
      </c>
      <c r="J1" s="9" t="s">
        <v>17</v>
      </c>
      <c r="K1" s="9" t="s">
        <v>18</v>
      </c>
    </row>
    <row r="2" spans="1:11" ht="17.25" x14ac:dyDescent="0.25">
      <c r="A2" s="7" t="s">
        <v>5</v>
      </c>
      <c r="B2" s="7" t="s">
        <v>8</v>
      </c>
      <c r="C2" s="13" t="s">
        <v>19</v>
      </c>
      <c r="D2" s="1" t="s">
        <v>7</v>
      </c>
      <c r="E2" s="10" t="s">
        <v>2</v>
      </c>
      <c r="F2" s="10" t="s">
        <v>1</v>
      </c>
      <c r="G2" s="10" t="s">
        <v>14</v>
      </c>
      <c r="H2" s="10" t="s">
        <v>15</v>
      </c>
      <c r="I2" s="10" t="s">
        <v>3</v>
      </c>
      <c r="J2" s="11" t="s">
        <v>10</v>
      </c>
      <c r="K2" s="10" t="s">
        <v>4</v>
      </c>
    </row>
    <row r="3" spans="1:11" x14ac:dyDescent="0.25">
      <c r="A3" s="4">
        <f>((2*3.1416*$E$3*($F$3^2)*H3^-5)*(((EXP(0.0144/(H3*$K$3)))-1)^-1))/10^10</f>
        <v>1.5960836998826892E-2</v>
      </c>
      <c r="B3" s="4">
        <f>$D$3*$J$3*K3^4</f>
        <v>51884043.75</v>
      </c>
      <c r="C3" s="4">
        <f>2897/K3</f>
        <v>0.52672727272727271</v>
      </c>
      <c r="D3" s="4">
        <v>1</v>
      </c>
      <c r="E3" s="5">
        <v>6.6259999999999998E-34</v>
      </c>
      <c r="F3" s="5">
        <v>300000000</v>
      </c>
      <c r="G3" s="2">
        <v>100</v>
      </c>
      <c r="H3" s="2">
        <f>G3*10^-9</f>
        <v>1.0000000000000001E-7</v>
      </c>
      <c r="I3" s="12">
        <v>1.3800000000000001E-23</v>
      </c>
      <c r="J3" s="12">
        <v>5.6699999999999998E-8</v>
      </c>
      <c r="K3" s="2">
        <v>5500</v>
      </c>
    </row>
    <row r="4" spans="1:11" x14ac:dyDescent="0.25">
      <c r="A4" s="4">
        <f t="shared" ref="A4:A67" si="0">((2*3.1416*$E$3*($F$3^2)*H4^-5)*(((EXP(0.0144/(H4*$K$3)))-1)^-1))/10^10</f>
        <v>241.66633824889814</v>
      </c>
      <c r="B4" s="4">
        <f t="shared" ref="B4:B12" si="1">$D$3*$J$3*K4^4</f>
        <v>56700</v>
      </c>
      <c r="C4" s="4">
        <f t="shared" ref="C4:C12" si="2">2897/K4</f>
        <v>2.8969999999999998</v>
      </c>
      <c r="D4" s="8"/>
      <c r="E4" s="2"/>
      <c r="F4" s="6"/>
      <c r="G4" s="2">
        <v>200</v>
      </c>
      <c r="H4" s="2">
        <f t="shared" ref="H4:H67" si="3">G4*10^-9</f>
        <v>2.0000000000000002E-7</v>
      </c>
      <c r="I4" s="1"/>
      <c r="J4" s="1"/>
      <c r="K4" s="1">
        <v>1000</v>
      </c>
    </row>
    <row r="5" spans="1:11" x14ac:dyDescent="0.25">
      <c r="A5" s="4">
        <f t="shared" si="0"/>
        <v>2499.9571819670659</v>
      </c>
      <c r="B5" s="4">
        <f t="shared" si="1"/>
        <v>287043.75</v>
      </c>
      <c r="C5" s="4">
        <f t="shared" si="2"/>
        <v>1.9313333333333333</v>
      </c>
      <c r="D5" s="8"/>
      <c r="E5" s="2"/>
      <c r="F5" s="2"/>
      <c r="G5" s="2">
        <v>300</v>
      </c>
      <c r="H5" s="2">
        <f t="shared" si="3"/>
        <v>3.0000000000000004E-7</v>
      </c>
      <c r="I5" s="1"/>
      <c r="J5" s="1"/>
      <c r="K5" s="1">
        <v>1500</v>
      </c>
    </row>
    <row r="6" spans="1:11" x14ac:dyDescent="0.25">
      <c r="A6" s="4">
        <f t="shared" si="0"/>
        <v>5264.3462605599498</v>
      </c>
      <c r="B6" s="4">
        <f t="shared" si="1"/>
        <v>907200</v>
      </c>
      <c r="C6" s="4">
        <f t="shared" si="2"/>
        <v>1.4484999999999999</v>
      </c>
      <c r="D6" s="8"/>
      <c r="E6" s="2"/>
      <c r="F6" s="2"/>
      <c r="G6" s="2">
        <v>400</v>
      </c>
      <c r="H6" s="2">
        <f t="shared" si="3"/>
        <v>4.0000000000000003E-7</v>
      </c>
      <c r="I6" s="1"/>
      <c r="J6" s="1"/>
      <c r="K6" s="1">
        <v>2000</v>
      </c>
    </row>
    <row r="7" spans="1:11" x14ac:dyDescent="0.25">
      <c r="A7" s="4">
        <f t="shared" si="0"/>
        <v>6412.3526030113535</v>
      </c>
      <c r="B7" s="4">
        <f t="shared" si="1"/>
        <v>2214843.75</v>
      </c>
      <c r="C7" s="4">
        <f t="shared" si="2"/>
        <v>1.1588000000000001</v>
      </c>
      <c r="D7" s="8"/>
      <c r="E7" s="2"/>
      <c r="F7" s="2"/>
      <c r="G7" s="2">
        <v>500</v>
      </c>
      <c r="H7" s="2">
        <f t="shared" si="3"/>
        <v>5.0000000000000008E-7</v>
      </c>
      <c r="I7" s="1"/>
      <c r="J7" s="1"/>
      <c r="K7" s="1">
        <v>2500</v>
      </c>
    </row>
    <row r="8" spans="1:11" x14ac:dyDescent="0.25">
      <c r="A8" s="4">
        <f t="shared" si="0"/>
        <v>6214.1298058303864</v>
      </c>
      <c r="B8" s="4">
        <f t="shared" si="1"/>
        <v>4592700</v>
      </c>
      <c r="C8" s="4">
        <f t="shared" si="2"/>
        <v>0.96566666666666667</v>
      </c>
      <c r="D8" s="8"/>
      <c r="E8" s="2"/>
      <c r="F8" s="2"/>
      <c r="G8" s="2">
        <v>600</v>
      </c>
      <c r="H8" s="2">
        <f t="shared" si="3"/>
        <v>6.0000000000000008E-7</v>
      </c>
      <c r="I8" s="1"/>
      <c r="J8" s="1"/>
      <c r="K8" s="1">
        <v>3000</v>
      </c>
    </row>
    <row r="9" spans="1:11" x14ac:dyDescent="0.25">
      <c r="A9" s="4">
        <f t="shared" si="0"/>
        <v>5423.1109895673835</v>
      </c>
      <c r="B9" s="4">
        <f t="shared" si="1"/>
        <v>8508543.75</v>
      </c>
      <c r="C9" s="4">
        <f t="shared" si="2"/>
        <v>0.82771428571428574</v>
      </c>
      <c r="D9" s="8"/>
      <c r="E9" s="3"/>
      <c r="F9" s="3"/>
      <c r="G9" s="2">
        <v>700</v>
      </c>
      <c r="H9" s="2">
        <f t="shared" si="3"/>
        <v>7.0000000000000007E-7</v>
      </c>
      <c r="K9" s="1">
        <v>3500</v>
      </c>
    </row>
    <row r="10" spans="1:11" x14ac:dyDescent="0.25">
      <c r="A10" s="4">
        <f t="shared" si="0"/>
        <v>4504.831960653255</v>
      </c>
      <c r="B10" s="4">
        <f t="shared" si="1"/>
        <v>14515200</v>
      </c>
      <c r="C10" s="4">
        <f t="shared" si="2"/>
        <v>0.72424999999999995</v>
      </c>
      <c r="D10" s="8"/>
      <c r="G10" s="2">
        <v>800</v>
      </c>
      <c r="H10" s="2">
        <f t="shared" si="3"/>
        <v>8.0000000000000007E-7</v>
      </c>
      <c r="K10" s="1">
        <v>4000</v>
      </c>
    </row>
    <row r="11" spans="1:11" x14ac:dyDescent="0.25">
      <c r="A11" s="4">
        <f t="shared" si="0"/>
        <v>3659.4028787137663</v>
      </c>
      <c r="B11" s="4">
        <f t="shared" si="1"/>
        <v>23250543.75</v>
      </c>
      <c r="C11" s="4">
        <f t="shared" si="2"/>
        <v>0.64377777777777778</v>
      </c>
      <c r="D11" s="8"/>
      <c r="G11" s="2">
        <v>900</v>
      </c>
      <c r="H11" s="2">
        <f t="shared" si="3"/>
        <v>9.0000000000000007E-7</v>
      </c>
      <c r="K11" s="1">
        <v>4500</v>
      </c>
    </row>
    <row r="12" spans="1:11" x14ac:dyDescent="0.25">
      <c r="A12" s="4">
        <f t="shared" si="0"/>
        <v>2947.833081716482</v>
      </c>
      <c r="B12" s="4">
        <f t="shared" si="1"/>
        <v>35437500</v>
      </c>
      <c r="C12" s="4">
        <f t="shared" si="2"/>
        <v>0.57940000000000003</v>
      </c>
      <c r="D12" s="8"/>
      <c r="G12" s="2">
        <v>1000</v>
      </c>
      <c r="H12" s="2">
        <f t="shared" si="3"/>
        <v>1.0000000000000002E-6</v>
      </c>
      <c r="K12" s="1">
        <v>5000</v>
      </c>
    </row>
    <row r="13" spans="1:11" x14ac:dyDescent="0.25">
      <c r="A13" s="4">
        <f t="shared" si="0"/>
        <v>2372.4059184565758</v>
      </c>
      <c r="B13" s="4"/>
      <c r="C13" s="4"/>
      <c r="D13" s="8"/>
      <c r="G13" s="2">
        <v>1100</v>
      </c>
      <c r="H13" s="2">
        <f t="shared" si="3"/>
        <v>1.1000000000000001E-6</v>
      </c>
    </row>
    <row r="14" spans="1:11" x14ac:dyDescent="0.25">
      <c r="A14" s="4">
        <f t="shared" si="0"/>
        <v>1915.1957931895379</v>
      </c>
      <c r="B14" s="4"/>
      <c r="C14" s="4"/>
      <c r="D14" s="8"/>
      <c r="G14" s="2">
        <v>1200</v>
      </c>
      <c r="H14" s="2">
        <f t="shared" si="3"/>
        <v>1.2000000000000002E-6</v>
      </c>
    </row>
    <row r="15" spans="1:11" x14ac:dyDescent="0.25">
      <c r="A15" s="4">
        <f t="shared" si="0"/>
        <v>1554.1905336817415</v>
      </c>
      <c r="B15" s="4"/>
      <c r="C15" s="4"/>
      <c r="D15" s="8"/>
      <c r="G15" s="2">
        <v>1300</v>
      </c>
      <c r="H15" s="2">
        <f t="shared" si="3"/>
        <v>1.3E-6</v>
      </c>
    </row>
    <row r="16" spans="1:11" x14ac:dyDescent="0.25">
      <c r="A16" s="4">
        <f t="shared" si="0"/>
        <v>1269.2010156513941</v>
      </c>
      <c r="B16" s="4"/>
      <c r="C16" s="4"/>
      <c r="D16" s="8"/>
      <c r="G16" s="2">
        <v>1400</v>
      </c>
      <c r="H16" s="2">
        <f t="shared" si="3"/>
        <v>1.4000000000000001E-6</v>
      </c>
    </row>
    <row r="17" spans="1:8" x14ac:dyDescent="0.25">
      <c r="A17" s="4">
        <f t="shared" si="0"/>
        <v>1043.5053981099506</v>
      </c>
      <c r="B17" s="4"/>
      <c r="C17" s="4"/>
      <c r="D17" s="8"/>
      <c r="G17" s="2">
        <v>1500</v>
      </c>
      <c r="H17" s="2">
        <f t="shared" si="3"/>
        <v>1.5E-6</v>
      </c>
    </row>
    <row r="18" spans="1:8" x14ac:dyDescent="0.25">
      <c r="A18" s="4">
        <f t="shared" si="0"/>
        <v>863.86593118995347</v>
      </c>
      <c r="B18" s="4"/>
      <c r="C18" s="4"/>
      <c r="D18" s="8"/>
      <c r="G18" s="2">
        <v>1600</v>
      </c>
      <c r="H18" s="2">
        <f t="shared" si="3"/>
        <v>1.6000000000000001E-6</v>
      </c>
    </row>
    <row r="19" spans="1:8" x14ac:dyDescent="0.25">
      <c r="A19" s="4">
        <f t="shared" si="0"/>
        <v>720.02184197825272</v>
      </c>
      <c r="B19" s="4"/>
      <c r="C19" s="4"/>
      <c r="D19" s="8"/>
      <c r="G19" s="2">
        <v>1700</v>
      </c>
      <c r="H19" s="2">
        <f t="shared" si="3"/>
        <v>1.7E-6</v>
      </c>
    </row>
    <row r="20" spans="1:8" x14ac:dyDescent="0.25">
      <c r="A20" s="4">
        <f t="shared" si="0"/>
        <v>604.09153019956602</v>
      </c>
      <c r="B20" s="4"/>
      <c r="C20" s="4"/>
      <c r="D20" s="8"/>
      <c r="G20" s="2">
        <v>1800</v>
      </c>
      <c r="H20" s="2">
        <f t="shared" si="3"/>
        <v>1.8000000000000001E-6</v>
      </c>
    </row>
    <row r="21" spans="1:8" x14ac:dyDescent="0.25">
      <c r="A21" s="4">
        <f t="shared" si="0"/>
        <v>510.03586881306438</v>
      </c>
      <c r="B21" s="4"/>
      <c r="C21" s="4"/>
      <c r="D21" s="8"/>
      <c r="G21" s="2">
        <v>1900</v>
      </c>
      <c r="H21" s="2">
        <f t="shared" si="3"/>
        <v>1.9E-6</v>
      </c>
    </row>
    <row r="22" spans="1:8" x14ac:dyDescent="0.25">
      <c r="A22" s="4">
        <f t="shared" si="0"/>
        <v>433.22147147400813</v>
      </c>
      <c r="B22" s="8"/>
      <c r="C22" s="8"/>
      <c r="D22" s="8"/>
      <c r="G22" s="2">
        <v>2000</v>
      </c>
      <c r="H22" s="2">
        <f t="shared" si="3"/>
        <v>2.0000000000000003E-6</v>
      </c>
    </row>
    <row r="23" spans="1:8" x14ac:dyDescent="0.25">
      <c r="A23" s="4">
        <f t="shared" si="0"/>
        <v>370.08095398154802</v>
      </c>
      <c r="B23" s="8"/>
      <c r="C23" s="8"/>
      <c r="D23" s="8"/>
      <c r="G23" s="2">
        <v>2100</v>
      </c>
      <c r="H23" s="2">
        <f t="shared" si="3"/>
        <v>2.1000000000000002E-6</v>
      </c>
    </row>
    <row r="24" spans="1:8" x14ac:dyDescent="0.25">
      <c r="A24" s="4">
        <f t="shared" si="0"/>
        <v>317.85441696200718</v>
      </c>
      <c r="B24" s="8"/>
      <c r="C24" s="8"/>
      <c r="D24" s="8"/>
      <c r="G24" s="2">
        <v>2200</v>
      </c>
      <c r="H24" s="2">
        <f t="shared" si="3"/>
        <v>2.2000000000000001E-6</v>
      </c>
    </row>
    <row r="25" spans="1:8" x14ac:dyDescent="0.25">
      <c r="A25" s="4">
        <f t="shared" si="0"/>
        <v>274.39476726191833</v>
      </c>
      <c r="B25" s="8"/>
      <c r="C25" s="8"/>
      <c r="D25" s="8"/>
      <c r="G25" s="2">
        <v>2300</v>
      </c>
      <c r="H25" s="2">
        <f t="shared" si="3"/>
        <v>2.3E-6</v>
      </c>
    </row>
    <row r="26" spans="1:8" x14ac:dyDescent="0.25">
      <c r="A26" s="4">
        <f t="shared" si="0"/>
        <v>238.0216815466473</v>
      </c>
      <c r="B26" s="8"/>
      <c r="C26" s="8"/>
      <c r="D26" s="8"/>
      <c r="G26" s="2">
        <v>2400</v>
      </c>
      <c r="H26" s="2">
        <f t="shared" si="3"/>
        <v>2.4000000000000003E-6</v>
      </c>
    </row>
    <row r="27" spans="1:8" x14ac:dyDescent="0.25">
      <c r="A27" s="4">
        <f t="shared" si="0"/>
        <v>207.41206167277937</v>
      </c>
      <c r="B27" s="8"/>
      <c r="C27" s="8"/>
      <c r="D27" s="8"/>
      <c r="G27" s="2">
        <v>2500</v>
      </c>
      <c r="H27" s="2">
        <f t="shared" si="3"/>
        <v>2.5000000000000002E-6</v>
      </c>
    </row>
    <row r="28" spans="1:8" x14ac:dyDescent="0.25">
      <c r="A28" s="4">
        <f t="shared" si="0"/>
        <v>181.51767222948851</v>
      </c>
      <c r="B28" s="8"/>
      <c r="C28" s="8"/>
      <c r="D28" s="8"/>
      <c r="G28" s="2">
        <v>2600</v>
      </c>
      <c r="H28" s="2">
        <f t="shared" si="3"/>
        <v>2.6000000000000001E-6</v>
      </c>
    </row>
    <row r="29" spans="1:8" x14ac:dyDescent="0.25">
      <c r="A29" s="4">
        <f t="shared" si="0"/>
        <v>159.50298099126587</v>
      </c>
      <c r="B29" s="8"/>
      <c r="C29" s="8"/>
      <c r="D29" s="8"/>
      <c r="G29" s="2">
        <v>2700</v>
      </c>
      <c r="H29" s="2">
        <f t="shared" si="3"/>
        <v>2.7E-6</v>
      </c>
    </row>
    <row r="30" spans="1:8" x14ac:dyDescent="0.25">
      <c r="A30" s="4">
        <f t="shared" si="0"/>
        <v>140.69802688638907</v>
      </c>
      <c r="B30" s="8"/>
      <c r="C30" s="8"/>
      <c r="D30" s="8"/>
      <c r="G30" s="2">
        <v>2800</v>
      </c>
      <c r="H30" s="2">
        <f t="shared" si="3"/>
        <v>2.8000000000000003E-6</v>
      </c>
    </row>
    <row r="31" spans="1:8" x14ac:dyDescent="0.25">
      <c r="A31" s="4">
        <f t="shared" si="0"/>
        <v>124.56249575482325</v>
      </c>
      <c r="B31" s="8"/>
      <c r="C31" s="8"/>
      <c r="D31" s="8"/>
      <c r="G31" s="2">
        <v>2900</v>
      </c>
      <c r="H31" s="2">
        <f t="shared" si="3"/>
        <v>2.9000000000000002E-6</v>
      </c>
    </row>
    <row r="32" spans="1:8" x14ac:dyDescent="0.25">
      <c r="A32" s="4">
        <f t="shared" si="0"/>
        <v>110.65818739281902</v>
      </c>
      <c r="B32" s="8"/>
      <c r="C32" s="8"/>
      <c r="D32" s="8"/>
      <c r="G32" s="2">
        <v>3000</v>
      </c>
      <c r="H32" s="2">
        <f t="shared" si="3"/>
        <v>3.0000000000000001E-6</v>
      </c>
    </row>
    <row r="33" spans="1:8" x14ac:dyDescent="0.25">
      <c r="A33" s="4">
        <f t="shared" si="0"/>
        <v>98.627794166463588</v>
      </c>
      <c r="B33" s="8"/>
      <c r="C33" s="8"/>
      <c r="D33" s="8"/>
      <c r="G33" s="2">
        <v>3100</v>
      </c>
      <c r="H33" s="2">
        <f t="shared" si="3"/>
        <v>3.1000000000000004E-6</v>
      </c>
    </row>
    <row r="34" spans="1:8" x14ac:dyDescent="0.25">
      <c r="A34" s="4">
        <f t="shared" si="0"/>
        <v>88.178451008220719</v>
      </c>
      <c r="B34" s="8"/>
      <c r="C34" s="8"/>
      <c r="D34" s="8"/>
      <c r="G34" s="2">
        <v>3200</v>
      </c>
      <c r="H34" s="2">
        <f t="shared" si="3"/>
        <v>3.2000000000000003E-6</v>
      </c>
    </row>
    <row r="35" spans="1:8" x14ac:dyDescent="0.25">
      <c r="A35" s="4">
        <f t="shared" si="0"/>
        <v>79.068911703183929</v>
      </c>
      <c r="B35" s="8"/>
      <c r="C35" s="8"/>
      <c r="D35" s="8"/>
      <c r="G35" s="2">
        <v>3300</v>
      </c>
      <c r="H35" s="2">
        <f t="shared" si="3"/>
        <v>3.3000000000000002E-6</v>
      </c>
    </row>
    <row r="36" spans="1:8" x14ac:dyDescent="0.25">
      <c r="A36" s="4">
        <f t="shared" si="0"/>
        <v>71.099496243521401</v>
      </c>
      <c r="B36" s="8"/>
      <c r="C36" s="8"/>
      <c r="D36" s="8"/>
      <c r="G36" s="2">
        <v>3400</v>
      </c>
      <c r="H36" s="2">
        <f t="shared" si="3"/>
        <v>3.4000000000000001E-6</v>
      </c>
    </row>
    <row r="37" spans="1:8" x14ac:dyDescent="0.25">
      <c r="A37" s="4">
        <f t="shared" si="0"/>
        <v>64.10416737012109</v>
      </c>
      <c r="B37" s="8"/>
      <c r="C37" s="8"/>
      <c r="D37" s="8"/>
      <c r="G37" s="2">
        <v>3500</v>
      </c>
      <c r="H37" s="2">
        <f t="shared" si="3"/>
        <v>3.5000000000000004E-6</v>
      </c>
    </row>
    <row r="38" spans="1:8" x14ac:dyDescent="0.25">
      <c r="A38" s="4">
        <f t="shared" si="0"/>
        <v>57.94425205538689</v>
      </c>
      <c r="B38" s="8"/>
      <c r="C38" s="8"/>
      <c r="D38" s="8"/>
      <c r="G38" s="2">
        <v>3600</v>
      </c>
      <c r="H38" s="2">
        <f t="shared" si="3"/>
        <v>3.6000000000000003E-6</v>
      </c>
    </row>
    <row r="39" spans="1:8" x14ac:dyDescent="0.25">
      <c r="A39" s="4">
        <f t="shared" si="0"/>
        <v>52.503440677064177</v>
      </c>
      <c r="B39" s="8"/>
      <c r="C39" s="8"/>
      <c r="D39" s="8"/>
      <c r="G39" s="2">
        <v>3700</v>
      </c>
      <c r="H39" s="2">
        <f t="shared" si="3"/>
        <v>3.7000000000000002E-6</v>
      </c>
    </row>
    <row r="40" spans="1:8" x14ac:dyDescent="0.25">
      <c r="A40" s="4">
        <f t="shared" si="0"/>
        <v>47.683783884105253</v>
      </c>
      <c r="B40" s="8"/>
      <c r="C40" s="8"/>
      <c r="D40" s="8"/>
      <c r="G40" s="2">
        <v>3800</v>
      </c>
      <c r="H40" s="2">
        <f t="shared" si="3"/>
        <v>3.8E-6</v>
      </c>
    </row>
    <row r="41" spans="1:8" x14ac:dyDescent="0.25">
      <c r="A41" s="4">
        <f t="shared" si="0"/>
        <v>43.402472549495236</v>
      </c>
      <c r="B41" s="8"/>
      <c r="C41" s="8"/>
      <c r="D41" s="8"/>
      <c r="G41" s="2">
        <v>3900</v>
      </c>
      <c r="H41" s="2">
        <f t="shared" si="3"/>
        <v>3.8999999999999999E-6</v>
      </c>
    </row>
    <row r="42" spans="1:8" x14ac:dyDescent="0.25">
      <c r="A42" s="4">
        <f t="shared" si="0"/>
        <v>39.589235466949916</v>
      </c>
      <c r="B42" s="8"/>
      <c r="C42" s="8"/>
      <c r="D42" s="8"/>
      <c r="G42" s="2">
        <v>4000</v>
      </c>
      <c r="H42" s="2">
        <f t="shared" si="3"/>
        <v>4.0000000000000007E-6</v>
      </c>
    </row>
    <row r="43" spans="1:8" x14ac:dyDescent="0.25">
      <c r="A43" s="4">
        <f t="shared" si="0"/>
        <v>36.184226748305797</v>
      </c>
      <c r="B43" s="8"/>
      <c r="C43" s="8"/>
      <c r="D43" s="8"/>
      <c r="G43" s="2">
        <v>4100</v>
      </c>
      <c r="H43" s="2">
        <f t="shared" si="3"/>
        <v>4.1000000000000006E-6</v>
      </c>
    </row>
    <row r="44" spans="1:8" x14ac:dyDescent="0.25">
      <c r="A44" s="4">
        <f t="shared" si="0"/>
        <v>33.136303265238944</v>
      </c>
      <c r="B44" s="8"/>
      <c r="C44" s="8"/>
      <c r="D44" s="8"/>
      <c r="G44" s="2">
        <v>4200</v>
      </c>
      <c r="H44" s="2">
        <f t="shared" si="3"/>
        <v>4.2000000000000004E-6</v>
      </c>
    </row>
    <row r="45" spans="1:8" x14ac:dyDescent="0.25">
      <c r="A45" s="4">
        <f t="shared" si="0"/>
        <v>30.401614191735717</v>
      </c>
      <c r="B45" s="8"/>
      <c r="C45" s="8"/>
      <c r="D45" s="8"/>
      <c r="G45" s="2">
        <v>4300</v>
      </c>
      <c r="H45" s="2">
        <f t="shared" si="3"/>
        <v>4.3000000000000003E-6</v>
      </c>
    </row>
    <row r="46" spans="1:8" x14ac:dyDescent="0.25">
      <c r="A46" s="4">
        <f t="shared" si="0"/>
        <v>27.942441394286504</v>
      </c>
      <c r="B46" s="8"/>
      <c r="C46" s="8"/>
      <c r="D46" s="8"/>
      <c r="G46" s="2">
        <v>4400</v>
      </c>
      <c r="H46" s="2">
        <f t="shared" si="3"/>
        <v>4.4000000000000002E-6</v>
      </c>
    </row>
    <row r="47" spans="1:8" x14ac:dyDescent="0.25">
      <c r="A47" s="4">
        <f t="shared" si="0"/>
        <v>25.726242309383277</v>
      </c>
      <c r="B47" s="8"/>
      <c r="C47" s="8"/>
      <c r="D47" s="8"/>
      <c r="G47" s="2">
        <v>4500</v>
      </c>
      <c r="H47" s="2">
        <f t="shared" si="3"/>
        <v>4.5000000000000001E-6</v>
      </c>
    </row>
    <row r="48" spans="1:8" x14ac:dyDescent="0.25">
      <c r="A48" s="4">
        <f t="shared" si="0"/>
        <v>23.724856954354003</v>
      </c>
      <c r="B48" s="8"/>
      <c r="C48" s="8"/>
      <c r="D48" s="8"/>
      <c r="G48" s="2">
        <v>4600</v>
      </c>
      <c r="H48" s="2">
        <f t="shared" si="3"/>
        <v>4.6E-6</v>
      </c>
    </row>
    <row r="49" spans="1:8" x14ac:dyDescent="0.25">
      <c r="A49" s="4">
        <f t="shared" si="0"/>
        <v>21.913848520159089</v>
      </c>
      <c r="B49" s="8"/>
      <c r="C49" s="8"/>
      <c r="D49" s="8"/>
      <c r="G49" s="2">
        <v>4700</v>
      </c>
      <c r="H49" s="2">
        <f t="shared" si="3"/>
        <v>4.6999999999999999E-6</v>
      </c>
    </row>
    <row r="50" spans="1:8" x14ac:dyDescent="0.25">
      <c r="A50" s="4">
        <f t="shared" si="0"/>
        <v>20.271953106533793</v>
      </c>
      <c r="B50" s="8"/>
      <c r="C50" s="8"/>
      <c r="D50" s="8"/>
      <c r="G50" s="2">
        <v>4800</v>
      </c>
      <c r="H50" s="2">
        <f t="shared" si="3"/>
        <v>4.8000000000000006E-6</v>
      </c>
    </row>
    <row r="51" spans="1:8" x14ac:dyDescent="0.25">
      <c r="A51" s="4">
        <f t="shared" si="0"/>
        <v>18.780618968356645</v>
      </c>
      <c r="B51" s="8"/>
      <c r="C51" s="8"/>
      <c r="D51" s="8"/>
      <c r="G51" s="2">
        <v>4900</v>
      </c>
      <c r="H51" s="2">
        <f t="shared" si="3"/>
        <v>4.9000000000000005E-6</v>
      </c>
    </row>
    <row r="52" spans="1:8" x14ac:dyDescent="0.25">
      <c r="A52" s="4">
        <f t="shared" si="0"/>
        <v>17.423619441528427</v>
      </c>
      <c r="B52" s="8"/>
      <c r="C52" s="8"/>
      <c r="D52" s="8"/>
      <c r="G52" s="2">
        <v>5000</v>
      </c>
      <c r="H52" s="2">
        <f t="shared" si="3"/>
        <v>5.0000000000000004E-6</v>
      </c>
    </row>
    <row r="53" spans="1:8" x14ac:dyDescent="0.25">
      <c r="A53" s="4">
        <f t="shared" si="0"/>
        <v>16.186726731269264</v>
      </c>
      <c r="B53" s="8"/>
      <c r="C53" s="8"/>
      <c r="D53" s="8"/>
      <c r="G53" s="2">
        <v>5100</v>
      </c>
      <c r="H53" s="2">
        <f t="shared" si="3"/>
        <v>5.1000000000000003E-6</v>
      </c>
    </row>
    <row r="54" spans="1:8" x14ac:dyDescent="0.25">
      <c r="A54" s="4">
        <f t="shared" si="0"/>
        <v>15.057436147387936</v>
      </c>
      <c r="B54" s="8"/>
      <c r="C54" s="8"/>
      <c r="D54" s="8"/>
      <c r="G54" s="2">
        <v>5200</v>
      </c>
      <c r="H54" s="2">
        <f t="shared" si="3"/>
        <v>5.2000000000000002E-6</v>
      </c>
    </row>
    <row r="55" spans="1:8" x14ac:dyDescent="0.25">
      <c r="A55" s="4">
        <f t="shared" si="0"/>
        <v>14.02473229192894</v>
      </c>
      <c r="B55" s="8"/>
      <c r="C55" s="8"/>
      <c r="D55" s="8"/>
      <c r="G55" s="2">
        <v>5300</v>
      </c>
      <c r="H55" s="2">
        <f t="shared" si="3"/>
        <v>5.3000000000000001E-6</v>
      </c>
    </row>
    <row r="56" spans="1:8" x14ac:dyDescent="0.25">
      <c r="A56" s="4">
        <f t="shared" si="0"/>
        <v>13.078890246789486</v>
      </c>
      <c r="B56" s="8"/>
      <c r="C56" s="8"/>
      <c r="D56" s="8"/>
      <c r="G56" s="2">
        <v>5400</v>
      </c>
      <c r="H56" s="2">
        <f t="shared" si="3"/>
        <v>5.4E-6</v>
      </c>
    </row>
    <row r="57" spans="1:8" x14ac:dyDescent="0.25">
      <c r="A57" s="4">
        <f t="shared" si="0"/>
        <v>12.211306051666101</v>
      </c>
      <c r="B57" s="8"/>
      <c r="C57" s="8"/>
      <c r="D57" s="8"/>
      <c r="G57" s="2">
        <v>5500</v>
      </c>
      <c r="H57" s="2">
        <f t="shared" si="3"/>
        <v>5.5000000000000007E-6</v>
      </c>
    </row>
    <row r="58" spans="1:8" x14ac:dyDescent="0.25">
      <c r="A58" s="4">
        <f t="shared" si="0"/>
        <v>11.4143517677837</v>
      </c>
      <c r="B58" s="8"/>
      <c r="C58" s="8"/>
      <c r="D58" s="8"/>
      <c r="G58" s="2">
        <v>5600</v>
      </c>
      <c r="H58" s="2">
        <f t="shared" si="3"/>
        <v>5.6000000000000006E-6</v>
      </c>
    </row>
    <row r="59" spans="1:8" x14ac:dyDescent="0.25">
      <c r="A59" s="4">
        <f t="shared" si="0"/>
        <v>10.681251238576644</v>
      </c>
      <c r="B59" s="8"/>
      <c r="C59" s="8"/>
      <c r="D59" s="8"/>
      <c r="G59" s="2">
        <v>5700</v>
      </c>
      <c r="H59" s="2">
        <f t="shared" si="3"/>
        <v>5.7000000000000005E-6</v>
      </c>
    </row>
    <row r="60" spans="1:8" x14ac:dyDescent="0.25">
      <c r="A60" s="4">
        <f t="shared" si="0"/>
        <v>10.005973322763953</v>
      </c>
      <c r="B60" s="8"/>
      <c r="C60" s="8"/>
      <c r="D60" s="8"/>
      <c r="G60" s="2">
        <v>5800</v>
      </c>
      <c r="H60" s="2">
        <f t="shared" si="3"/>
        <v>5.8000000000000004E-6</v>
      </c>
    </row>
    <row r="61" spans="1:8" x14ac:dyDescent="0.25">
      <c r="A61" s="4">
        <f t="shared" si="0"/>
        <v>9.3831399179895492</v>
      </c>
      <c r="B61" s="8"/>
      <c r="C61" s="8"/>
      <c r="D61" s="8"/>
      <c r="G61" s="2">
        <v>5900</v>
      </c>
      <c r="H61" s="2">
        <f t="shared" si="3"/>
        <v>5.9000000000000003E-6</v>
      </c>
    </row>
    <row r="62" spans="1:8" x14ac:dyDescent="0.25">
      <c r="A62" s="4">
        <f t="shared" si="0"/>
        <v>8.8079465380436215</v>
      </c>
      <c r="B62" s="8"/>
      <c r="C62" s="8"/>
      <c r="D62" s="8"/>
      <c r="G62" s="2">
        <v>6000</v>
      </c>
      <c r="H62" s="2">
        <f t="shared" si="3"/>
        <v>6.0000000000000002E-6</v>
      </c>
    </row>
    <row r="63" spans="1:8" x14ac:dyDescent="0.25">
      <c r="A63" s="4">
        <f t="shared" si="0"/>
        <v>8.2760935724308311</v>
      </c>
      <c r="B63" s="8"/>
      <c r="C63" s="8"/>
      <c r="D63" s="8"/>
      <c r="G63" s="2">
        <v>6100</v>
      </c>
      <c r="H63" s="2">
        <f t="shared" si="3"/>
        <v>6.1E-6</v>
      </c>
    </row>
    <row r="64" spans="1:8" x14ac:dyDescent="0.25">
      <c r="A64" s="4">
        <f t="shared" si="0"/>
        <v>7.7837266586778515</v>
      </c>
      <c r="B64" s="8"/>
      <c r="C64" s="8"/>
      <c r="D64" s="8"/>
      <c r="G64" s="2">
        <v>6200</v>
      </c>
      <c r="H64" s="2">
        <f t="shared" si="3"/>
        <v>6.2000000000000008E-6</v>
      </c>
    </row>
    <row r="65" spans="1:8" x14ac:dyDescent="0.25">
      <c r="A65" s="4">
        <f t="shared" si="0"/>
        <v>7.327384847248962</v>
      </c>
      <c r="B65" s="8"/>
      <c r="C65" s="8"/>
      <c r="D65" s="8"/>
      <c r="G65" s="2">
        <v>6300</v>
      </c>
      <c r="H65" s="2">
        <f t="shared" si="3"/>
        <v>6.3000000000000007E-6</v>
      </c>
    </row>
    <row r="66" spans="1:8" x14ac:dyDescent="0.25">
      <c r="A66" s="4">
        <f t="shared" si="0"/>
        <v>6.9039554458697863</v>
      </c>
      <c r="B66" s="8"/>
      <c r="C66" s="8"/>
      <c r="D66" s="8"/>
      <c r="G66" s="2">
        <v>6400</v>
      </c>
      <c r="H66" s="2">
        <f t="shared" si="3"/>
        <v>6.4000000000000006E-6</v>
      </c>
    </row>
    <row r="67" spans="1:8" x14ac:dyDescent="0.25">
      <c r="A67" s="4">
        <f t="shared" si="0"/>
        <v>6.5106346021780519</v>
      </c>
      <c r="B67" s="8"/>
      <c r="C67" s="8"/>
      <c r="D67" s="8"/>
      <c r="G67" s="2">
        <v>6500</v>
      </c>
      <c r="H67" s="2">
        <f t="shared" si="3"/>
        <v>6.5000000000000004E-6</v>
      </c>
    </row>
    <row r="68" spans="1:8" x14ac:dyDescent="0.25">
      <c r="A68" s="4">
        <f t="shared" ref="A68:A112" si="4">((2*3.1416*$E$3*($F$3^2)*H68^-5)*(((EXP(0.0144/(H68*$K$3)))-1)^-1))/10^10</f>
        <v>6.1448928271685004</v>
      </c>
      <c r="B68" s="8"/>
      <c r="C68" s="8"/>
      <c r="D68" s="8"/>
      <c r="G68" s="2">
        <v>6600</v>
      </c>
      <c r="H68" s="2">
        <f t="shared" ref="H68:H112" si="5">G68*10^-9</f>
        <v>6.6000000000000003E-6</v>
      </c>
    </row>
    <row r="69" spans="1:8" x14ac:dyDescent="0.25">
      <c r="A69" s="4">
        <f t="shared" si="4"/>
        <v>5.8044447819343894</v>
      </c>
      <c r="B69" s="8"/>
      <c r="C69" s="8"/>
      <c r="D69" s="8"/>
      <c r="G69" s="2">
        <v>6700</v>
      </c>
      <c r="H69" s="2">
        <f t="shared" si="5"/>
        <v>6.7000000000000002E-6</v>
      </c>
    </row>
    <row r="70" spans="1:8" x14ac:dyDescent="0.25">
      <c r="A70" s="4">
        <f t="shared" si="4"/>
        <v>5.4872227508374403</v>
      </c>
      <c r="B70" s="8"/>
      <c r="C70" s="8"/>
      <c r="D70" s="8"/>
      <c r="G70" s="2">
        <v>6800</v>
      </c>
      <c r="H70" s="2">
        <f t="shared" si="5"/>
        <v>6.8000000000000001E-6</v>
      </c>
    </row>
    <row r="71" spans="1:8" x14ac:dyDescent="0.25">
      <c r="A71" s="4">
        <f t="shared" si="4"/>
        <v>5.1913533088090569</v>
      </c>
      <c r="B71" s="8"/>
      <c r="C71" s="8"/>
      <c r="D71" s="8"/>
      <c r="G71" s="2">
        <v>6900</v>
      </c>
      <c r="H71" s="2">
        <f t="shared" si="5"/>
        <v>6.9000000000000009E-6</v>
      </c>
    </row>
    <row r="72" spans="1:8" x14ac:dyDescent="0.25">
      <c r="A72" s="4">
        <f t="shared" si="4"/>
        <v>4.915136761732291</v>
      </c>
      <c r="B72" s="8"/>
      <c r="C72" s="8"/>
      <c r="D72" s="8"/>
      <c r="G72" s="2">
        <v>7000</v>
      </c>
      <c r="H72" s="2">
        <f t="shared" si="5"/>
        <v>7.0000000000000007E-6</v>
      </c>
    </row>
    <row r="73" spans="1:8" x14ac:dyDescent="0.25">
      <c r="A73" s="4">
        <f t="shared" si="4"/>
        <v>4.6570289990171743</v>
      </c>
      <c r="B73" s="8"/>
      <c r="C73" s="8"/>
      <c r="D73" s="8"/>
      <c r="G73" s="2">
        <v>7100</v>
      </c>
      <c r="H73" s="2">
        <f t="shared" si="5"/>
        <v>7.1000000000000006E-6</v>
      </c>
    </row>
    <row r="74" spans="1:8" x14ac:dyDescent="0.25">
      <c r="A74" s="4">
        <f t="shared" si="4"/>
        <v>4.4156254484027233</v>
      </c>
      <c r="B74" s="8"/>
      <c r="C74" s="8"/>
      <c r="D74" s="8"/>
      <c r="G74" s="2">
        <v>7200</v>
      </c>
      <c r="H74" s="2">
        <f t="shared" si="5"/>
        <v>7.2000000000000005E-6</v>
      </c>
    </row>
    <row r="75" spans="1:8" x14ac:dyDescent="0.25">
      <c r="A75" s="4">
        <f t="shared" si="4"/>
        <v>4.1896468662126258</v>
      </c>
      <c r="B75" s="8"/>
      <c r="C75" s="8"/>
      <c r="D75" s="8"/>
      <c r="G75" s="2">
        <v>7300</v>
      </c>
      <c r="H75" s="2">
        <f t="shared" si="5"/>
        <v>7.3000000000000004E-6</v>
      </c>
    </row>
    <row r="76" spans="1:8" x14ac:dyDescent="0.25">
      <c r="A76" s="4">
        <f t="shared" si="4"/>
        <v>3.97792673301158</v>
      </c>
      <c r="B76" s="8"/>
      <c r="C76" s="8"/>
      <c r="D76" s="8"/>
      <c r="G76" s="2">
        <v>7400</v>
      </c>
      <c r="H76" s="2">
        <f t="shared" si="5"/>
        <v>7.4000000000000003E-6</v>
      </c>
    </row>
    <row r="77" spans="1:8" x14ac:dyDescent="0.25">
      <c r="A77" s="4">
        <f t="shared" si="4"/>
        <v>3.7794000558911325</v>
      </c>
      <c r="B77" s="8"/>
      <c r="C77" s="8"/>
      <c r="D77" s="8"/>
      <c r="G77" s="2">
        <v>7500</v>
      </c>
      <c r="H77" s="2">
        <f t="shared" si="5"/>
        <v>7.5000000000000002E-6</v>
      </c>
    </row>
    <row r="78" spans="1:8" x14ac:dyDescent="0.25">
      <c r="A78" s="4">
        <f t="shared" si="4"/>
        <v>3.5930934053188799</v>
      </c>
      <c r="B78" s="8"/>
      <c r="C78" s="8"/>
      <c r="D78" s="8"/>
      <c r="G78" s="2">
        <v>7600</v>
      </c>
      <c r="H78" s="2">
        <f t="shared" si="5"/>
        <v>7.6000000000000001E-6</v>
      </c>
    </row>
    <row r="79" spans="1:8" x14ac:dyDescent="0.25">
      <c r="A79" s="4">
        <f t="shared" si="4"/>
        <v>3.4181160373283475</v>
      </c>
      <c r="B79" s="8"/>
      <c r="C79" s="8"/>
      <c r="D79" s="8"/>
      <c r="G79" s="2">
        <v>7700</v>
      </c>
      <c r="H79" s="2">
        <f t="shared" si="5"/>
        <v>7.7000000000000008E-6</v>
      </c>
    </row>
    <row r="80" spans="1:8" x14ac:dyDescent="0.25">
      <c r="A80" s="4">
        <f t="shared" si="4"/>
        <v>3.2536519714056324</v>
      </c>
      <c r="B80" s="8"/>
      <c r="C80" s="8"/>
      <c r="D80" s="8"/>
      <c r="G80" s="2">
        <v>7800</v>
      </c>
      <c r="H80" s="2">
        <f t="shared" si="5"/>
        <v>7.7999999999999999E-6</v>
      </c>
    </row>
    <row r="81" spans="1:8" x14ac:dyDescent="0.25">
      <c r="A81" s="4">
        <f t="shared" si="4"/>
        <v>3.0989529112419931</v>
      </c>
      <c r="B81" s="8"/>
      <c r="C81" s="8"/>
      <c r="D81" s="8"/>
      <c r="G81" s="2">
        <v>7900</v>
      </c>
      <c r="H81" s="2">
        <f t="shared" si="5"/>
        <v>7.9000000000000006E-6</v>
      </c>
    </row>
    <row r="82" spans="1:8" x14ac:dyDescent="0.25">
      <c r="A82" s="4">
        <f t="shared" si="4"/>
        <v>2.9533319099866486</v>
      </c>
      <c r="B82" s="8"/>
      <c r="C82" s="8"/>
      <c r="D82" s="8"/>
      <c r="G82" s="2">
        <v>8000</v>
      </c>
      <c r="H82" s="2">
        <f t="shared" si="5"/>
        <v>8.0000000000000013E-6</v>
      </c>
    </row>
    <row r="83" spans="1:8" x14ac:dyDescent="0.25">
      <c r="A83" s="4">
        <f t="shared" si="4"/>
        <v>2.8161576941016815</v>
      </c>
      <c r="B83" s="8"/>
      <c r="C83" s="8"/>
      <c r="D83" s="8"/>
      <c r="G83" s="2">
        <v>8100</v>
      </c>
      <c r="H83" s="2">
        <f t="shared" si="5"/>
        <v>8.1000000000000004E-6</v>
      </c>
    </row>
    <row r="84" spans="1:8" x14ac:dyDescent="0.25">
      <c r="A84" s="4">
        <f t="shared" si="4"/>
        <v>2.6868495706864381</v>
      </c>
      <c r="B84" s="8"/>
      <c r="C84" s="8"/>
      <c r="D84" s="8"/>
      <c r="G84" s="2">
        <v>8200</v>
      </c>
      <c r="H84" s="2">
        <f t="shared" si="5"/>
        <v>8.2000000000000011E-6</v>
      </c>
    </row>
    <row r="85" spans="1:8" x14ac:dyDescent="0.25">
      <c r="A85" s="4">
        <f t="shared" si="4"/>
        <v>2.5648728524506303</v>
      </c>
      <c r="B85" s="8"/>
      <c r="C85" s="8"/>
      <c r="D85" s="8"/>
      <c r="G85" s="2">
        <v>8300</v>
      </c>
      <c r="H85" s="2">
        <f t="shared" si="5"/>
        <v>8.3000000000000002E-6</v>
      </c>
    </row>
    <row r="86" spans="1:8" x14ac:dyDescent="0.25">
      <c r="A86" s="4">
        <f t="shared" si="4"/>
        <v>2.4497347425834484</v>
      </c>
      <c r="B86" s="8"/>
      <c r="C86" s="8"/>
      <c r="D86" s="8"/>
      <c r="G86" s="2">
        <v>8400</v>
      </c>
      <c r="H86" s="2">
        <f t="shared" si="5"/>
        <v>8.4000000000000009E-6</v>
      </c>
    </row>
    <row r="87" spans="1:8" x14ac:dyDescent="0.25">
      <c r="A87" s="4">
        <f t="shared" si="4"/>
        <v>2.3409806287683965</v>
      </c>
      <c r="B87" s="8"/>
      <c r="C87" s="8"/>
      <c r="D87" s="8"/>
      <c r="G87" s="2">
        <v>8500</v>
      </c>
      <c r="H87" s="2">
        <f t="shared" si="5"/>
        <v>8.4999999999999999E-6</v>
      </c>
    </row>
    <row r="88" spans="1:8" x14ac:dyDescent="0.25">
      <c r="A88" s="4">
        <f t="shared" si="4"/>
        <v>2.2381907416806741</v>
      </c>
      <c r="B88" s="8"/>
      <c r="C88" s="8"/>
      <c r="D88" s="8"/>
      <c r="G88" s="2">
        <v>8600</v>
      </c>
      <c r="H88" s="2">
        <f t="shared" si="5"/>
        <v>8.6000000000000007E-6</v>
      </c>
    </row>
    <row r="89" spans="1:8" x14ac:dyDescent="0.25">
      <c r="A89" s="4">
        <f t="shared" si="4"/>
        <v>2.1409771386040655</v>
      </c>
      <c r="B89" s="8"/>
      <c r="C89" s="8"/>
      <c r="D89" s="8"/>
      <c r="G89" s="2">
        <v>8700</v>
      </c>
      <c r="H89" s="2">
        <f t="shared" si="5"/>
        <v>8.6999999999999997E-6</v>
      </c>
    </row>
    <row r="90" spans="1:8" x14ac:dyDescent="0.25">
      <c r="A90" s="4">
        <f t="shared" si="4"/>
        <v>2.0489809774261372</v>
      </c>
      <c r="B90" s="8"/>
      <c r="C90" s="8"/>
      <c r="D90" s="8"/>
      <c r="G90" s="2">
        <v>8800</v>
      </c>
      <c r="H90" s="2">
        <f t="shared" si="5"/>
        <v>8.8000000000000004E-6</v>
      </c>
    </row>
    <row r="91" spans="1:8" x14ac:dyDescent="0.25">
      <c r="A91" s="4">
        <f t="shared" si="4"/>
        <v>1.9618700503073612</v>
      </c>
      <c r="B91" s="8"/>
      <c r="C91" s="8"/>
      <c r="D91" s="8"/>
      <c r="G91" s="2">
        <v>8900</v>
      </c>
      <c r="H91" s="2">
        <f t="shared" si="5"/>
        <v>8.9000000000000012E-6</v>
      </c>
    </row>
    <row r="92" spans="1:8" x14ac:dyDescent="0.25">
      <c r="A92" s="4">
        <f t="shared" si="4"/>
        <v>1.8793365498505283</v>
      </c>
      <c r="B92" s="8"/>
      <c r="C92" s="8"/>
      <c r="D92" s="8"/>
      <c r="G92" s="2">
        <v>9000</v>
      </c>
      <c r="H92" s="2">
        <f t="shared" si="5"/>
        <v>9.0000000000000002E-6</v>
      </c>
    </row>
    <row r="93" spans="1:8" x14ac:dyDescent="0.25">
      <c r="A93" s="4">
        <f t="shared" si="4"/>
        <v>1.8010950436897579</v>
      </c>
      <c r="B93" s="8"/>
      <c r="C93" s="8"/>
      <c r="D93" s="8"/>
      <c r="G93" s="2">
        <v>9100</v>
      </c>
      <c r="H93" s="2">
        <f t="shared" si="5"/>
        <v>9.100000000000001E-6</v>
      </c>
    </row>
    <row r="94" spans="1:8" x14ac:dyDescent="0.25">
      <c r="A94" s="4">
        <f t="shared" si="4"/>
        <v>1.7268806361315063</v>
      </c>
      <c r="B94" s="8"/>
      <c r="C94" s="8"/>
      <c r="D94" s="8"/>
      <c r="G94" s="2">
        <v>9200</v>
      </c>
      <c r="H94" s="2">
        <f t="shared" si="5"/>
        <v>9.2E-6</v>
      </c>
    </row>
    <row r="95" spans="1:8" x14ac:dyDescent="0.25">
      <c r="A95" s="4">
        <f t="shared" si="4"/>
        <v>1.6564472978632678</v>
      </c>
      <c r="B95" s="8"/>
      <c r="C95" s="8"/>
      <c r="D95" s="8"/>
      <c r="G95" s="2">
        <v>9300</v>
      </c>
      <c r="H95" s="2">
        <f t="shared" si="5"/>
        <v>9.3000000000000007E-6</v>
      </c>
    </row>
    <row r="96" spans="1:8" x14ac:dyDescent="0.25">
      <c r="A96" s="4">
        <f t="shared" si="4"/>
        <v>1.589566346842175</v>
      </c>
      <c r="B96" s="8"/>
      <c r="C96" s="8"/>
      <c r="D96" s="8"/>
      <c r="G96" s="2">
        <v>9400</v>
      </c>
      <c r="H96" s="2">
        <f t="shared" si="5"/>
        <v>9.3999999999999998E-6</v>
      </c>
    </row>
    <row r="97" spans="1:8" x14ac:dyDescent="0.25">
      <c r="A97" s="4">
        <f t="shared" si="4"/>
        <v>1.5260250653222571</v>
      </c>
      <c r="B97" s="8"/>
      <c r="C97" s="8"/>
      <c r="D97" s="8"/>
      <c r="G97" s="2">
        <v>9500</v>
      </c>
      <c r="H97" s="2">
        <f t="shared" si="5"/>
        <v>9.5000000000000005E-6</v>
      </c>
    </row>
    <row r="98" spans="1:8" x14ac:dyDescent="0.25">
      <c r="A98" s="4">
        <f t="shared" si="4"/>
        <v>1.4656254396078265</v>
      </c>
      <c r="B98" s="8"/>
      <c r="C98" s="8"/>
      <c r="D98" s="8"/>
      <c r="G98" s="2">
        <v>9600</v>
      </c>
      <c r="H98" s="2">
        <f t="shared" si="5"/>
        <v>9.6000000000000013E-6</v>
      </c>
    </row>
    <row r="99" spans="1:8" x14ac:dyDescent="0.25">
      <c r="A99" s="4">
        <f t="shared" si="4"/>
        <v>1.4081830105587885</v>
      </c>
      <c r="B99" s="8"/>
      <c r="C99" s="8"/>
      <c r="D99" s="8"/>
      <c r="G99" s="2">
        <v>9700</v>
      </c>
      <c r="H99" s="2">
        <f t="shared" si="5"/>
        <v>9.7000000000000003E-6</v>
      </c>
    </row>
    <row r="100" spans="1:8" x14ac:dyDescent="0.25">
      <c r="A100" s="4">
        <f t="shared" si="4"/>
        <v>1.3535258241454187</v>
      </c>
      <c r="B100" s="8"/>
      <c r="C100" s="8"/>
      <c r="D100" s="8"/>
      <c r="G100" s="2">
        <v>9800</v>
      </c>
      <c r="H100" s="2">
        <f t="shared" si="5"/>
        <v>9.800000000000001E-6</v>
      </c>
    </row>
    <row r="101" spans="1:8" x14ac:dyDescent="0.25">
      <c r="A101" s="4">
        <f t="shared" si="4"/>
        <v>1.3014934724761962</v>
      </c>
      <c r="B101" s="8"/>
      <c r="C101" s="8"/>
      <c r="D101" s="8"/>
      <c r="G101" s="2">
        <v>9900</v>
      </c>
      <c r="H101" s="2">
        <f t="shared" si="5"/>
        <v>9.9000000000000001E-6</v>
      </c>
    </row>
    <row r="102" spans="1:8" x14ac:dyDescent="0.25">
      <c r="A102" s="4">
        <f t="shared" si="4"/>
        <v>1.2519362167202195</v>
      </c>
      <c r="B102" s="8"/>
      <c r="C102" s="8"/>
      <c r="D102" s="8"/>
      <c r="G102" s="2">
        <v>10000</v>
      </c>
      <c r="H102" s="2">
        <f t="shared" si="5"/>
        <v>1.0000000000000001E-5</v>
      </c>
    </row>
    <row r="103" spans="1:8" x14ac:dyDescent="0.25">
      <c r="A103" s="4">
        <f t="shared" si="4"/>
        <v>1.2047141842315583</v>
      </c>
      <c r="B103" s="8"/>
      <c r="C103" s="8"/>
      <c r="D103" s="8"/>
      <c r="G103" s="2">
        <v>10100</v>
      </c>
      <c r="H103" s="2">
        <f t="shared" si="5"/>
        <v>1.01E-5</v>
      </c>
    </row>
    <row r="104" spans="1:8" x14ac:dyDescent="0.25">
      <c r="A104" s="4">
        <f t="shared" si="4"/>
        <v>1.1596966329697671</v>
      </c>
      <c r="B104" s="8"/>
      <c r="C104" s="8"/>
      <c r="D104" s="8"/>
      <c r="G104" s="2">
        <v>10200</v>
      </c>
      <c r="H104" s="2">
        <f t="shared" si="5"/>
        <v>1.0200000000000001E-5</v>
      </c>
    </row>
    <row r="105" spans="1:8" x14ac:dyDescent="0.25">
      <c r="A105" s="4">
        <f t="shared" si="4"/>
        <v>1.1167612770108313</v>
      </c>
      <c r="B105" s="8"/>
      <c r="C105" s="8"/>
      <c r="D105" s="8"/>
      <c r="G105" s="2">
        <v>10300</v>
      </c>
      <c r="H105" s="2">
        <f t="shared" si="5"/>
        <v>1.0300000000000001E-5</v>
      </c>
    </row>
    <row r="106" spans="1:8" x14ac:dyDescent="0.25">
      <c r="A106" s="4">
        <f t="shared" si="4"/>
        <v>1.0757936675661288</v>
      </c>
      <c r="B106" s="8"/>
      <c r="C106" s="8"/>
      <c r="D106" s="8"/>
      <c r="G106" s="2">
        <v>10400</v>
      </c>
      <c r="H106" s="2">
        <f t="shared" si="5"/>
        <v>1.04E-5</v>
      </c>
    </row>
    <row r="107" spans="1:8" x14ac:dyDescent="0.25">
      <c r="A107" s="4">
        <f t="shared" si="4"/>
        <v>1.0366866244827266</v>
      </c>
      <c r="B107" s="8"/>
      <c r="C107" s="8"/>
      <c r="D107" s="8"/>
      <c r="G107" s="2">
        <v>10500</v>
      </c>
      <c r="H107" s="2">
        <f t="shared" si="5"/>
        <v>1.0500000000000001E-5</v>
      </c>
    </row>
    <row r="108" spans="1:8" x14ac:dyDescent="0.25">
      <c r="A108" s="4">
        <f t="shared" si="4"/>
        <v>0.99933971369424557</v>
      </c>
      <c r="B108" s="8"/>
      <c r="C108" s="8"/>
      <c r="D108" s="8"/>
      <c r="G108" s="2">
        <v>10600</v>
      </c>
      <c r="H108" s="2">
        <f t="shared" si="5"/>
        <v>1.06E-5</v>
      </c>
    </row>
    <row r="109" spans="1:8" x14ac:dyDescent="0.25">
      <c r="A109" s="4">
        <f t="shared" si="4"/>
        <v>0.96365876653459515</v>
      </c>
      <c r="B109" s="8"/>
      <c r="C109" s="8"/>
      <c r="D109" s="8"/>
      <c r="G109" s="2">
        <v>10700</v>
      </c>
      <c r="H109" s="2">
        <f t="shared" si="5"/>
        <v>1.0700000000000001E-5</v>
      </c>
    </row>
    <row r="110" spans="1:8" x14ac:dyDescent="0.25">
      <c r="A110" s="4">
        <f t="shared" si="4"/>
        <v>0.92955543722313061</v>
      </c>
      <c r="B110" s="8"/>
      <c r="C110" s="8"/>
      <c r="D110" s="8"/>
      <c r="G110" s="2">
        <v>10800</v>
      </c>
      <c r="H110" s="2">
        <f t="shared" si="5"/>
        <v>1.08E-5</v>
      </c>
    </row>
    <row r="111" spans="1:8" x14ac:dyDescent="0.25">
      <c r="A111" s="4">
        <f t="shared" si="4"/>
        <v>0.89694679518450293</v>
      </c>
      <c r="B111" s="8"/>
      <c r="C111" s="8"/>
      <c r="D111" s="8"/>
      <c r="G111" s="2">
        <v>10900</v>
      </c>
      <c r="H111" s="2">
        <f t="shared" si="5"/>
        <v>1.0900000000000001E-5</v>
      </c>
    </row>
    <row r="112" spans="1:8" x14ac:dyDescent="0.25">
      <c r="A112" s="4">
        <f t="shared" si="4"/>
        <v>0.86575494918439544</v>
      </c>
      <c r="B112" s="8"/>
      <c r="C112" s="8"/>
      <c r="D112" s="8"/>
      <c r="G112" s="2">
        <v>11000</v>
      </c>
      <c r="H112" s="2">
        <f t="shared" si="5"/>
        <v>1.1000000000000001E-5</v>
      </c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casa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</cp:lastModifiedBy>
  <dcterms:created xsi:type="dcterms:W3CDTF">2014-03-17T19:48:13Z</dcterms:created>
  <dcterms:modified xsi:type="dcterms:W3CDTF">2014-09-18T12:43:59Z</dcterms:modified>
</cp:coreProperties>
</file>